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MILIAR\Downloads\"/>
    </mc:Choice>
  </mc:AlternateContent>
  <bookViews>
    <workbookView xWindow="0" yWindow="0" windowWidth="20490" windowHeight="7755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J10" i="1" l="1"/>
  <c r="J11" i="1"/>
  <c r="J12" i="1"/>
  <c r="J13" i="1"/>
  <c r="J14" i="1"/>
  <c r="J15" i="1"/>
  <c r="J16" i="1"/>
  <c r="J17" i="1"/>
  <c r="J18" i="1"/>
  <c r="J19" i="1"/>
  <c r="J20" i="1"/>
  <c r="J21" i="1"/>
  <c r="J22" i="1"/>
  <c r="H11" i="1"/>
  <c r="H12" i="1"/>
  <c r="H13" i="1"/>
  <c r="H14" i="1"/>
  <c r="H15" i="1"/>
  <c r="H16" i="1"/>
  <c r="H17" i="1"/>
  <c r="H18" i="1"/>
  <c r="H19" i="1"/>
  <c r="H20" i="1"/>
  <c r="H21" i="1"/>
  <c r="H22" i="1"/>
  <c r="H10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</calcChain>
</file>

<file path=xl/comments1.xml><?xml version="1.0" encoding="utf-8"?>
<comments xmlns="http://schemas.openxmlformats.org/spreadsheetml/2006/main">
  <authors>
    <author>LUCIA</author>
  </authors>
  <commentList>
    <comment ref="F10" authorId="0" shapeId="0">
      <text>
        <r>
          <rPr>
            <b/>
            <sz val="9"/>
            <color indexed="81"/>
            <rFont val="Tahoma"/>
            <family val="2"/>
          </rPr>
          <t>el subtotal equivale a la cantidad x el v. unitario</t>
        </r>
      </text>
    </comment>
    <comment ref="G10" authorId="0" shapeId="0">
      <text>
        <r>
          <rPr>
            <b/>
            <sz val="9"/>
            <color indexed="81"/>
            <rFont val="Tahoma"/>
            <family val="2"/>
          </rPr>
          <t>el iva es = a subtotal por el 16%.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10" authorId="0" shapeId="0">
      <text>
        <r>
          <rPr>
            <b/>
            <sz val="9"/>
            <color indexed="81"/>
            <rFont val="Tahoma"/>
            <family val="2"/>
          </rPr>
          <t>el descuento sera del 10%, y se aplicara al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0" authorId="0" shapeId="0">
      <text>
        <r>
          <rPr>
            <b/>
            <sz val="9"/>
            <color indexed="81"/>
            <rFont val="Tahoma"/>
            <family val="2"/>
          </rPr>
          <t>la retención en la fuente eqivale al 3,5% del subtotal.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0" authorId="0" shapeId="0">
      <text>
        <r>
          <rPr>
            <b/>
            <sz val="9"/>
            <color indexed="81"/>
            <rFont val="Tahoma"/>
            <family val="2"/>
          </rPr>
          <t>el total equivale a la suma de todos los valores en pesos, - el descuento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0" authorId="0" shapeId="0">
      <text>
        <r>
          <rPr>
            <b/>
            <sz val="9"/>
            <color indexed="81"/>
            <rFont val="Tahoma"/>
            <family val="2"/>
          </rPr>
          <t>realiza los subtotales de estas casillas.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=&gt;</t>
        </r>
      </text>
    </comment>
  </commentList>
</comments>
</file>

<file path=xl/sharedStrings.xml><?xml version="1.0" encoding="utf-8"?>
<sst xmlns="http://schemas.openxmlformats.org/spreadsheetml/2006/main" count="37" uniqueCount="28">
  <si>
    <t># FACTURA.</t>
  </si>
  <si>
    <t>CANTIDAD</t>
  </si>
  <si>
    <t>SUBTOTAL</t>
  </si>
  <si>
    <t>IVA</t>
  </si>
  <si>
    <t>DESCUENTO.</t>
  </si>
  <si>
    <t xml:space="preserve">R/T FUENTE </t>
  </si>
  <si>
    <t>TOTAL</t>
  </si>
  <si>
    <t>V. UNITARIO</t>
  </si>
  <si>
    <t>ARTÍCULO</t>
  </si>
  <si>
    <t>FECHA: MAYO 30/2012</t>
  </si>
  <si>
    <t>PROVEEDOR.</t>
  </si>
  <si>
    <r>
      <t xml:space="preserve">                    </t>
    </r>
    <r>
      <rPr>
        <sz val="11"/>
        <color theme="1" tint="4.9989318521683403E-2"/>
        <rFont val="Calibri"/>
        <family val="2"/>
        <scheme val="minor"/>
      </rPr>
      <t xml:space="preserve">    Juan </t>
    </r>
  </si>
  <si>
    <t xml:space="preserve">Carro Ultimo Modelo </t>
  </si>
  <si>
    <t xml:space="preserve">                      Manuela</t>
  </si>
  <si>
    <t>Nevera</t>
  </si>
  <si>
    <t>Estufe</t>
  </si>
  <si>
    <t>Vajilla</t>
  </si>
  <si>
    <t>Ollas</t>
  </si>
  <si>
    <t>Alcoba</t>
  </si>
  <si>
    <t>Comedor</t>
  </si>
  <si>
    <t xml:space="preserve">Una Sala </t>
  </si>
  <si>
    <t>Manuela</t>
  </si>
  <si>
    <t>Maria</t>
  </si>
  <si>
    <t xml:space="preserve"> Cumpleaños  Una Torta</t>
  </si>
  <si>
    <t xml:space="preserve">Dos Paquetes De Bombas </t>
  </si>
  <si>
    <t xml:space="preserve">Tres Gaseosas Grandes </t>
  </si>
  <si>
    <t>Cajas De Helado</t>
  </si>
  <si>
    <t>Comida Rapidas Perros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</si>
</sst>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;[Red]0"/>
    <numFmt numFmtId="165" formatCode="&quot;$&quot;\ #,##0.00;[Red]&quot;$&quot;\ #,##0.00"/>
  </numFmts>
  <fonts count="6" x14ac:knownFonts="1">
    <font>
      <sz val="11"/>
      <color theme="1"/>
      <name val="Calibri"/>
      <family val="2"/>
      <scheme val="minor"/>
    </font>
    <font>
      <b/>
      <sz val="11"/>
      <color rgb="FF0070C0"/>
      <name val="Arial Narrow"/>
      <family val="2"/>
    </font>
    <font>
      <sz val="11"/>
      <color rgb="FF0070C0"/>
      <name val="Algerian"/>
      <family val="5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 tint="4.9989318521683403E-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9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/>
    <xf numFmtId="165" fontId="0" fillId="0" borderId="0" xfId="0" applyNumberFormat="1"/>
    <xf numFmtId="0" fontId="2" fillId="0" borderId="0" xfId="0" applyFont="1" applyAlignment="1">
      <alignment horizontal="left"/>
    </xf>
  </cellXfs>
  <cellStyles count="1">
    <cellStyle name="Normal" xfId="0" builtinId="0"/>
  </cellStyles>
  <dxfs count="8">
    <dxf>
      <numFmt numFmtId="0" formatCode="General"/>
    </dxf>
    <dxf>
      <numFmt numFmtId="0" formatCode="General"/>
    </dxf>
    <dxf>
      <numFmt numFmtId="13" formatCode="0%"/>
    </dxf>
    <dxf>
      <numFmt numFmtId="0" formatCode="General"/>
    </dxf>
    <dxf>
      <numFmt numFmtId="3" formatCode="#,##0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Arial Narrow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990600</xdr:colOff>
      <xdr:row>0</xdr:row>
      <xdr:rowOff>0</xdr:rowOff>
    </xdr:from>
    <xdr:ext cx="7467600" cy="600075"/>
    <xdr:sp macro="" textlink="">
      <xdr:nvSpPr>
        <xdr:cNvPr id="3" name="2 Rectángulo"/>
        <xdr:cNvSpPr/>
      </xdr:nvSpPr>
      <xdr:spPr>
        <a:xfrm>
          <a:off x="1752600" y="0"/>
          <a:ext cx="7467600" cy="600075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s-ES" sz="3000" b="1" cap="none" spc="0">
              <a:ln w="10541" cmpd="sng">
                <a:solidFill>
                  <a:schemeClr val="accent1">
                    <a:shade val="88000"/>
                    <a:satMod val="110000"/>
                  </a:schemeClr>
                </a:solidFill>
                <a:prstDash val="solid"/>
              </a:ln>
              <a:gradFill>
                <a:gsLst>
                  <a:gs pos="0">
                    <a:schemeClr val="accent1">
                      <a:tint val="40000"/>
                      <a:satMod val="250000"/>
                    </a:schemeClr>
                  </a:gs>
                  <a:gs pos="9000">
                    <a:schemeClr val="accent1">
                      <a:tint val="52000"/>
                      <a:satMod val="300000"/>
                    </a:schemeClr>
                  </a:gs>
                  <a:gs pos="50000">
                    <a:schemeClr val="accent1">
                      <a:shade val="20000"/>
                      <a:satMod val="300000"/>
                    </a:schemeClr>
                  </a:gs>
                  <a:gs pos="79000">
                    <a:schemeClr val="accent1">
                      <a:tint val="52000"/>
                      <a:satMod val="300000"/>
                    </a:schemeClr>
                  </a:gs>
                  <a:gs pos="100000">
                    <a:schemeClr val="accent1">
                      <a:tint val="40000"/>
                      <a:satMod val="250000"/>
                    </a:schemeClr>
                  </a:gs>
                </a:gsLst>
                <a:lin ang="5400000"/>
              </a:gradFill>
              <a:effectLst/>
              <a:latin typeface="Algerian" pitchFamily="82" charset="0"/>
            </a:rPr>
            <a:t>.</a:t>
          </a:r>
        </a:p>
      </xdr:txBody>
    </xdr:sp>
    <xdr:clientData/>
  </xdr:oneCellAnchor>
  <xdr:oneCellAnchor>
    <xdr:from>
      <xdr:col>2</xdr:col>
      <xdr:colOff>752475</xdr:colOff>
      <xdr:row>2</xdr:row>
      <xdr:rowOff>123825</xdr:rowOff>
    </xdr:from>
    <xdr:ext cx="184731" cy="264560"/>
    <xdr:sp macro="" textlink="">
      <xdr:nvSpPr>
        <xdr:cNvPr id="6" name="5 CuadroTexto"/>
        <xdr:cNvSpPr txBox="1"/>
      </xdr:nvSpPr>
      <xdr:spPr>
        <a:xfrm>
          <a:off x="3495675" y="96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</xdr:wsDr>
</file>

<file path=xl/tables/table1.xml><?xml version="1.0" encoding="utf-8"?>
<table xmlns="http://schemas.openxmlformats.org/spreadsheetml/2006/main" id="1" name="Tabla1" displayName="Tabla1" ref="A9:J30" totalsRowShown="0" headerRowDxfId="7">
  <autoFilter ref="A9:J30"/>
  <tableColumns count="10">
    <tableColumn id="1" name="# FACTURA."/>
    <tableColumn id="2" name="PROVEEDOR."/>
    <tableColumn id="3" name="ARTÍCULO"/>
    <tableColumn id="4" name="CANTIDAD" dataDxfId="6">
      <calculatedColumnFormula>+Tabla1[[#This Row],[PROVEEDOR.]]*Tabla1[[#This Row],[ARTÍCULO]]</calculatedColumnFormula>
    </tableColumn>
    <tableColumn id="5" name="V. UNITARIO" dataDxfId="5">
      <calculatedColumnFormula>+Tabla1[[#This Row],[ARTÍCULO]]*Tabla1[[#This Row],[CANTIDAD]]</calculatedColumnFormula>
    </tableColumn>
    <tableColumn id="6" name="SUBTOTAL" dataDxfId="4">
      <calculatedColumnFormula>Tabla1[[#This Row],[V. UNITARIO]]*Tabla1[[#This Row],[CANTIDAD]]</calculatedColumnFormula>
    </tableColumn>
    <tableColumn id="7" name="IVA" dataDxfId="3">
      <calculatedColumnFormula>Tabla1[[#This Row],[SUBTOTAL]]*16/100</calculatedColumnFormula>
    </tableColumn>
    <tableColumn id="8" name="DESCUENTO." dataDxfId="2">
      <calculatedColumnFormula>Tabla1[[#This Row],[SUBTOTAL]]*3.5/100</calculatedColumnFormula>
    </tableColumn>
    <tableColumn id="9" name="R/T FUENTE " dataDxfId="1">
      <calculatedColumnFormula>Tabla1[[#This Row],[SUBTOTAL]]*3.5/100</calculatedColumnFormula>
    </tableColumn>
    <tableColumn id="10" name="TOTAL" dataDxfId="0">
      <calculatedColumnFormula>Tabla1[[#This Row],[SUBTOTAL]]+Tabla1[[#This Row],[IVA]]+Tabla1[[#This Row],[R/T FUENTE ]]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0"/>
  <sheetViews>
    <sheetView tabSelected="1" topLeftCell="C9" workbookViewId="0">
      <selection activeCell="L26" sqref="L26"/>
    </sheetView>
  </sheetViews>
  <sheetFormatPr baseColWidth="10" defaultRowHeight="15" x14ac:dyDescent="0.25"/>
  <cols>
    <col min="1" max="1" width="13.7109375" customWidth="1"/>
    <col min="2" max="2" width="27.42578125" customWidth="1"/>
    <col min="3" max="3" width="46.140625" customWidth="1"/>
    <col min="4" max="4" width="17.85546875" customWidth="1"/>
    <col min="5" max="5" width="13.85546875" customWidth="1"/>
    <col min="6" max="6" width="14.7109375" customWidth="1"/>
    <col min="7" max="7" width="12" bestFit="1" customWidth="1"/>
    <col min="8" max="8" width="14.7109375" customWidth="1"/>
    <col min="9" max="9" width="14" customWidth="1"/>
    <col min="10" max="10" width="14.140625" bestFit="1" customWidth="1"/>
  </cols>
  <sheetData>
    <row r="1" spans="1:10" ht="51" customHeight="1" x14ac:dyDescent="0.25">
      <c r="A1" s="8"/>
      <c r="B1" s="8"/>
      <c r="C1" s="8"/>
      <c r="D1" s="8"/>
      <c r="E1" s="8"/>
      <c r="F1" s="8"/>
      <c r="G1" s="8"/>
      <c r="H1" s="8"/>
      <c r="I1" s="8"/>
      <c r="J1" s="8"/>
    </row>
    <row r="2" spans="1:10" x14ac:dyDescent="0.25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x14ac:dyDescent="0.25">
      <c r="A3" s="8"/>
      <c r="B3" s="8"/>
      <c r="C3" s="8"/>
      <c r="D3" s="8"/>
      <c r="E3" s="8"/>
      <c r="F3" s="8"/>
      <c r="G3" s="8"/>
      <c r="H3" s="8"/>
      <c r="I3" s="8"/>
      <c r="J3" s="8"/>
    </row>
    <row r="4" spans="1:10" x14ac:dyDescent="0.25">
      <c r="A4" s="8"/>
      <c r="B4" s="8"/>
      <c r="C4" s="8"/>
      <c r="D4" s="8"/>
      <c r="E4" s="8"/>
      <c r="F4" s="8"/>
      <c r="G4" s="8"/>
      <c r="H4" s="8"/>
      <c r="I4" s="8"/>
      <c r="J4" s="8"/>
    </row>
    <row r="5" spans="1:10" ht="3" customHeight="1" x14ac:dyDescent="0.2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0" ht="14.25" customHeight="1" x14ac:dyDescent="0.25">
      <c r="A6" s="8"/>
      <c r="B6" s="8"/>
      <c r="C6" s="8"/>
      <c r="D6" s="8"/>
      <c r="E6" s="8"/>
      <c r="F6" s="8"/>
      <c r="G6" s="8"/>
      <c r="H6" s="8"/>
      <c r="I6" s="8"/>
      <c r="J6" s="8"/>
    </row>
    <row r="7" spans="1:10" ht="22.5" customHeight="1" x14ac:dyDescent="0.25">
      <c r="A7" s="8" t="s">
        <v>9</v>
      </c>
      <c r="B7" s="8"/>
      <c r="C7" s="8"/>
      <c r="D7" s="8"/>
      <c r="E7" s="8"/>
      <c r="F7" s="8"/>
      <c r="G7" s="8"/>
      <c r="H7" s="8"/>
      <c r="I7" s="8"/>
      <c r="J7" s="8"/>
    </row>
    <row r="8" spans="1:10" ht="14.25" customHeight="1" x14ac:dyDescent="0.25">
      <c r="A8" s="2"/>
      <c r="B8" s="2"/>
      <c r="E8" s="2"/>
      <c r="F8" s="2"/>
      <c r="G8" s="2"/>
      <c r="H8" s="2"/>
      <c r="I8" s="2"/>
      <c r="J8" s="2"/>
    </row>
    <row r="9" spans="1:10" ht="16.5" x14ac:dyDescent="0.3">
      <c r="A9" s="1" t="s">
        <v>0</v>
      </c>
      <c r="B9" s="1" t="s">
        <v>10</v>
      </c>
      <c r="C9" s="1" t="s">
        <v>8</v>
      </c>
      <c r="D9" s="1" t="s">
        <v>1</v>
      </c>
      <c r="E9" s="1" t="s">
        <v>7</v>
      </c>
      <c r="F9" s="1" t="s">
        <v>2</v>
      </c>
      <c r="G9" s="1" t="s">
        <v>3</v>
      </c>
      <c r="H9" s="1" t="s">
        <v>4</v>
      </c>
      <c r="I9" s="1" t="s">
        <v>5</v>
      </c>
      <c r="J9" s="1" t="s">
        <v>6</v>
      </c>
    </row>
    <row r="10" spans="1:10" x14ac:dyDescent="0.25">
      <c r="A10">
        <v>10011</v>
      </c>
      <c r="B10" t="s">
        <v>11</v>
      </c>
      <c r="C10" t="s">
        <v>12</v>
      </c>
      <c r="D10">
        <v>1</v>
      </c>
      <c r="E10" s="4">
        <v>24500000</v>
      </c>
      <c r="F10" s="4">
        <f>Tabla1[[#This Row],[V. UNITARIO]]*Tabla1[[#This Row],[CANTIDAD]]</f>
        <v>24500000</v>
      </c>
      <c r="G10">
        <f>Tabla1[[#This Row],[SUBTOTAL]]*16/100</f>
        <v>3920000</v>
      </c>
      <c r="H10" s="6">
        <f>Tabla1[[#This Row],[SUBTOTAL]]*3.5/100</f>
        <v>857500</v>
      </c>
      <c r="I10">
        <f>Tabla1[[#This Row],[SUBTOTAL]]*3.5/100</f>
        <v>857500</v>
      </c>
      <c r="J10" s="7">
        <f>(Tabla1[[#This Row],[SUBTOTAL]]+Tabla1[[#This Row],[IVA]]+Tabla1[[#This Row],[R/T FUENTE ]])-Tabla1[[#This Row],[DESCUENTO.]]</f>
        <v>28420000</v>
      </c>
    </row>
    <row r="11" spans="1:10" x14ac:dyDescent="0.25">
      <c r="A11">
        <v>10012</v>
      </c>
      <c r="B11" t="s">
        <v>13</v>
      </c>
      <c r="C11" t="s">
        <v>14</v>
      </c>
      <c r="D11" s="4">
        <v>1</v>
      </c>
      <c r="E11" s="4">
        <v>875000</v>
      </c>
      <c r="F11" s="4">
        <f>Tabla1[[#This Row],[V. UNITARIO]]*Tabla1[[#This Row],[CANTIDAD]]</f>
        <v>875000</v>
      </c>
      <c r="G11">
        <f>Tabla1[[#This Row],[SUBTOTAL]]*16/100</f>
        <v>140000</v>
      </c>
      <c r="H11" s="6">
        <f>Tabla1[[#This Row],[SUBTOTAL]]*3.5/100</f>
        <v>30625</v>
      </c>
      <c r="I11">
        <f>Tabla1[[#This Row],[SUBTOTAL]]*3.5/100</f>
        <v>30625</v>
      </c>
      <c r="J11" s="7">
        <f>(Tabla1[[#This Row],[SUBTOTAL]]+Tabla1[[#This Row],[IVA]]+Tabla1[[#This Row],[R/T FUENTE ]])-Tabla1[[#This Row],[DESCUENTO.]]</f>
        <v>1015000</v>
      </c>
    </row>
    <row r="12" spans="1:10" x14ac:dyDescent="0.25">
      <c r="A12">
        <v>10013</v>
      </c>
      <c r="B12" t="s">
        <v>21</v>
      </c>
      <c r="C12" t="s">
        <v>15</v>
      </c>
      <c r="D12" s="4">
        <v>1</v>
      </c>
      <c r="E12" s="4">
        <v>695200</v>
      </c>
      <c r="F12" s="4">
        <f>Tabla1[[#This Row],[V. UNITARIO]]*Tabla1[[#This Row],[CANTIDAD]]</f>
        <v>695200</v>
      </c>
      <c r="G12">
        <f>Tabla1[[#This Row],[SUBTOTAL]]*16/100</f>
        <v>111232</v>
      </c>
      <c r="H12" s="6">
        <f>Tabla1[[#This Row],[SUBTOTAL]]*3.5/100</f>
        <v>24332</v>
      </c>
      <c r="I12">
        <f>Tabla1[[#This Row],[SUBTOTAL]]*3.5/100</f>
        <v>24332</v>
      </c>
      <c r="J12" s="7">
        <f>(Tabla1[[#This Row],[SUBTOTAL]]+Tabla1[[#This Row],[IVA]]+Tabla1[[#This Row],[R/T FUENTE ]])-Tabla1[[#This Row],[DESCUENTO.]]</f>
        <v>806432</v>
      </c>
    </row>
    <row r="13" spans="1:10" x14ac:dyDescent="0.25">
      <c r="A13">
        <v>10014</v>
      </c>
      <c r="B13" t="s">
        <v>21</v>
      </c>
      <c r="C13" t="s">
        <v>16</v>
      </c>
      <c r="D13" s="4">
        <v>1</v>
      </c>
      <c r="E13" s="4">
        <v>32000</v>
      </c>
      <c r="F13" s="4">
        <f>Tabla1[[#This Row],[V. UNITARIO]]*Tabla1[[#This Row],[CANTIDAD]]</f>
        <v>32000</v>
      </c>
      <c r="G13">
        <f>Tabla1[[#This Row],[SUBTOTAL]]*16/100</f>
        <v>5120</v>
      </c>
      <c r="H13" s="6">
        <f>Tabla1[[#This Row],[SUBTOTAL]]*3.5/100</f>
        <v>1120</v>
      </c>
      <c r="I13">
        <f>Tabla1[[#This Row],[SUBTOTAL]]*3.5/100</f>
        <v>1120</v>
      </c>
      <c r="J13" s="7">
        <f>(Tabla1[[#This Row],[SUBTOTAL]]+Tabla1[[#This Row],[IVA]]+Tabla1[[#This Row],[R/T FUENTE ]])-Tabla1[[#This Row],[DESCUENTO.]]</f>
        <v>37120</v>
      </c>
    </row>
    <row r="14" spans="1:10" x14ac:dyDescent="0.25">
      <c r="A14">
        <v>10015</v>
      </c>
      <c r="B14" t="s">
        <v>21</v>
      </c>
      <c r="C14" t="s">
        <v>17</v>
      </c>
      <c r="D14" s="4">
        <v>1</v>
      </c>
      <c r="E14" s="4">
        <v>45120</v>
      </c>
      <c r="F14" s="4">
        <f>Tabla1[[#This Row],[V. UNITARIO]]*Tabla1[[#This Row],[CANTIDAD]]</f>
        <v>45120</v>
      </c>
      <c r="G14">
        <f>Tabla1[[#This Row],[SUBTOTAL]]*16/100</f>
        <v>7219.2</v>
      </c>
      <c r="H14" s="6">
        <f>Tabla1[[#This Row],[SUBTOTAL]]*3.5/100</f>
        <v>1579.2</v>
      </c>
      <c r="I14">
        <f>Tabla1[[#This Row],[SUBTOTAL]]*3.5/100</f>
        <v>1579.2</v>
      </c>
      <c r="J14" s="7">
        <f>(Tabla1[[#This Row],[SUBTOTAL]]+Tabla1[[#This Row],[IVA]]+Tabla1[[#This Row],[R/T FUENTE ]])-Tabla1[[#This Row],[DESCUENTO.]]</f>
        <v>52339.199999999997</v>
      </c>
    </row>
    <row r="15" spans="1:10" x14ac:dyDescent="0.25">
      <c r="A15">
        <v>10016</v>
      </c>
      <c r="B15" t="s">
        <v>21</v>
      </c>
      <c r="C15" t="s">
        <v>18</v>
      </c>
      <c r="D15" s="4">
        <v>1</v>
      </c>
      <c r="E15" s="4">
        <v>687200</v>
      </c>
      <c r="F15" s="4">
        <f>Tabla1[[#This Row],[V. UNITARIO]]*Tabla1[[#This Row],[CANTIDAD]]</f>
        <v>687200</v>
      </c>
      <c r="G15">
        <f>Tabla1[[#This Row],[SUBTOTAL]]*16/100</f>
        <v>109952</v>
      </c>
      <c r="H15" s="6">
        <f>Tabla1[[#This Row],[SUBTOTAL]]*3.5/100</f>
        <v>24052</v>
      </c>
      <c r="I15">
        <f>Tabla1[[#This Row],[SUBTOTAL]]*3.5/100</f>
        <v>24052</v>
      </c>
      <c r="J15" s="7">
        <f>(Tabla1[[#This Row],[SUBTOTAL]]+Tabla1[[#This Row],[IVA]]+Tabla1[[#This Row],[R/T FUENTE ]])-Tabla1[[#This Row],[DESCUENTO.]]</f>
        <v>797152</v>
      </c>
    </row>
    <row r="16" spans="1:10" x14ac:dyDescent="0.25">
      <c r="A16">
        <v>10017</v>
      </c>
      <c r="B16" t="s">
        <v>21</v>
      </c>
      <c r="C16" t="s">
        <v>19</v>
      </c>
      <c r="D16" s="4">
        <v>1</v>
      </c>
      <c r="E16" s="4">
        <v>415600</v>
      </c>
      <c r="F16" s="4">
        <f>Tabla1[[#This Row],[V. UNITARIO]]*Tabla1[[#This Row],[CANTIDAD]]</f>
        <v>415600</v>
      </c>
      <c r="G16">
        <f>Tabla1[[#This Row],[SUBTOTAL]]*16/100</f>
        <v>66496</v>
      </c>
      <c r="H16" s="6">
        <f>Tabla1[[#This Row],[SUBTOTAL]]*3.5/100</f>
        <v>14546</v>
      </c>
      <c r="I16">
        <f>Tabla1[[#This Row],[SUBTOTAL]]*3.5/100</f>
        <v>14546</v>
      </c>
      <c r="J16" s="7">
        <f>(Tabla1[[#This Row],[SUBTOTAL]]+Tabla1[[#This Row],[IVA]]+Tabla1[[#This Row],[R/T FUENTE ]])-Tabla1[[#This Row],[DESCUENTO.]]</f>
        <v>482096</v>
      </c>
    </row>
    <row r="17" spans="1:10" x14ac:dyDescent="0.25">
      <c r="A17">
        <v>10018</v>
      </c>
      <c r="B17" t="s">
        <v>21</v>
      </c>
      <c r="C17" t="s">
        <v>20</v>
      </c>
      <c r="D17" s="4">
        <v>1</v>
      </c>
      <c r="E17" s="4">
        <v>542000</v>
      </c>
      <c r="F17" s="4">
        <f>Tabla1[[#This Row],[V. UNITARIO]]*Tabla1[[#This Row],[CANTIDAD]]</f>
        <v>542000</v>
      </c>
      <c r="G17">
        <f>Tabla1[[#This Row],[SUBTOTAL]]*16/100</f>
        <v>86720</v>
      </c>
      <c r="H17" s="6">
        <f>Tabla1[[#This Row],[SUBTOTAL]]*3.5/100</f>
        <v>18970</v>
      </c>
      <c r="I17">
        <f>Tabla1[[#This Row],[SUBTOTAL]]*3.5/100</f>
        <v>18970</v>
      </c>
      <c r="J17" s="7">
        <f>(Tabla1[[#This Row],[SUBTOTAL]]+Tabla1[[#This Row],[IVA]]+Tabla1[[#This Row],[R/T FUENTE ]])-Tabla1[[#This Row],[DESCUENTO.]]</f>
        <v>628720</v>
      </c>
    </row>
    <row r="18" spans="1:10" x14ac:dyDescent="0.25">
      <c r="A18">
        <v>10019</v>
      </c>
      <c r="B18" s="5" t="s">
        <v>22</v>
      </c>
      <c r="C18" t="s">
        <v>23</v>
      </c>
      <c r="D18" s="4">
        <v>1</v>
      </c>
      <c r="E18" s="4">
        <v>100000</v>
      </c>
      <c r="F18" s="4">
        <f>Tabla1[[#This Row],[V. UNITARIO]]*Tabla1[[#This Row],[CANTIDAD]]</f>
        <v>100000</v>
      </c>
      <c r="G18">
        <f>Tabla1[[#This Row],[SUBTOTAL]]*16/100</f>
        <v>16000</v>
      </c>
      <c r="H18" s="6">
        <f>Tabla1[[#This Row],[SUBTOTAL]]*3.5/100</f>
        <v>3500</v>
      </c>
      <c r="I18">
        <f>Tabla1[[#This Row],[SUBTOTAL]]*3.5/100</f>
        <v>3500</v>
      </c>
      <c r="J18" s="7">
        <f>(Tabla1[[#This Row],[SUBTOTAL]]+Tabla1[[#This Row],[IVA]]+Tabla1[[#This Row],[R/T FUENTE ]])-Tabla1[[#This Row],[DESCUENTO.]]</f>
        <v>116000</v>
      </c>
    </row>
    <row r="19" spans="1:10" x14ac:dyDescent="0.25">
      <c r="A19">
        <v>10020</v>
      </c>
      <c r="B19" t="s">
        <v>22</v>
      </c>
      <c r="C19" t="s">
        <v>24</v>
      </c>
      <c r="D19">
        <v>2</v>
      </c>
      <c r="E19" s="4">
        <v>6000</v>
      </c>
      <c r="F19" s="4">
        <f>Tabla1[[#This Row],[V. UNITARIO]]*Tabla1[[#This Row],[CANTIDAD]]</f>
        <v>12000</v>
      </c>
      <c r="G19">
        <f>Tabla1[[#This Row],[SUBTOTAL]]*16/100</f>
        <v>1920</v>
      </c>
      <c r="H19" s="6">
        <f>Tabla1[[#This Row],[SUBTOTAL]]*3.5/100</f>
        <v>420</v>
      </c>
      <c r="I19">
        <f>Tabla1[[#This Row],[SUBTOTAL]]*3.5/100</f>
        <v>420</v>
      </c>
      <c r="J19" s="7">
        <f>(Tabla1[[#This Row],[SUBTOTAL]]+Tabla1[[#This Row],[IVA]]+Tabla1[[#This Row],[R/T FUENTE ]])-Tabla1[[#This Row],[DESCUENTO.]]</f>
        <v>13920</v>
      </c>
    </row>
    <row r="20" spans="1:10" x14ac:dyDescent="0.25">
      <c r="A20">
        <v>10021</v>
      </c>
      <c r="B20" t="s">
        <v>22</v>
      </c>
      <c r="C20" t="s">
        <v>25</v>
      </c>
      <c r="D20">
        <v>3</v>
      </c>
      <c r="E20" s="4">
        <v>16500</v>
      </c>
      <c r="F20" s="4">
        <f>Tabla1[[#This Row],[V. UNITARIO]]*Tabla1[[#This Row],[CANTIDAD]]</f>
        <v>49500</v>
      </c>
      <c r="G20">
        <f>Tabla1[[#This Row],[SUBTOTAL]]*16/100</f>
        <v>7920</v>
      </c>
      <c r="H20" s="6">
        <f>Tabla1[[#This Row],[SUBTOTAL]]*3.5/100</f>
        <v>1732.5</v>
      </c>
      <c r="I20">
        <f>Tabla1[[#This Row],[SUBTOTAL]]*3.5/100</f>
        <v>1732.5</v>
      </c>
      <c r="J20" s="7">
        <f>(Tabla1[[#This Row],[SUBTOTAL]]+Tabla1[[#This Row],[IVA]]+Tabla1[[#This Row],[R/T FUENTE ]])-Tabla1[[#This Row],[DESCUENTO.]]</f>
        <v>57420</v>
      </c>
    </row>
    <row r="21" spans="1:10" x14ac:dyDescent="0.25">
      <c r="A21">
        <v>10022</v>
      </c>
      <c r="B21" t="s">
        <v>22</v>
      </c>
      <c r="C21" t="s">
        <v>26</v>
      </c>
      <c r="D21">
        <v>3</v>
      </c>
      <c r="E21" s="4">
        <v>90000</v>
      </c>
      <c r="F21" s="4">
        <f>Tabla1[[#This Row],[V. UNITARIO]]*Tabla1[[#This Row],[CANTIDAD]]</f>
        <v>270000</v>
      </c>
      <c r="G21">
        <f>Tabla1[[#This Row],[SUBTOTAL]]*16/100</f>
        <v>43200</v>
      </c>
      <c r="H21" s="6">
        <f>Tabla1[[#This Row],[SUBTOTAL]]*3.5/100</f>
        <v>9450</v>
      </c>
      <c r="I21">
        <f>Tabla1[[#This Row],[SUBTOTAL]]*3.5/100</f>
        <v>9450</v>
      </c>
      <c r="J21" s="7">
        <f>(Tabla1[[#This Row],[SUBTOTAL]]+Tabla1[[#This Row],[IVA]]+Tabla1[[#This Row],[R/T FUENTE ]])-Tabla1[[#This Row],[DESCUENTO.]]</f>
        <v>313200</v>
      </c>
    </row>
    <row r="22" spans="1:10" x14ac:dyDescent="0.25">
      <c r="A22">
        <v>10023</v>
      </c>
      <c r="B22" t="s">
        <v>22</v>
      </c>
      <c r="C22" t="s">
        <v>27</v>
      </c>
      <c r="D22">
        <v>30</v>
      </c>
      <c r="E22" s="4">
        <v>60000</v>
      </c>
      <c r="F22" s="4">
        <f>Tabla1[[#This Row],[V. UNITARIO]]*Tabla1[[#This Row],[CANTIDAD]]</f>
        <v>1800000</v>
      </c>
      <c r="G22">
        <f>Tabla1[[#This Row],[SUBTOTAL]]*16/100</f>
        <v>288000</v>
      </c>
      <c r="H22" s="6">
        <f>Tabla1[[#This Row],[SUBTOTAL]]*3.5/100</f>
        <v>63000</v>
      </c>
      <c r="I22">
        <f>Tabla1[[#This Row],[SUBTOTAL]]*3.5/100</f>
        <v>63000</v>
      </c>
      <c r="J22" s="7">
        <f>(Tabla1[[#This Row],[SUBTOTAL]]+Tabla1[[#This Row],[IVA]]+Tabla1[[#This Row],[R/T FUENTE ]])-Tabla1[[#This Row],[DESCUENTO.]]</f>
        <v>2088000</v>
      </c>
    </row>
    <row r="23" spans="1:10" x14ac:dyDescent="0.25">
      <c r="F23" s="4"/>
      <c r="H23" s="3"/>
    </row>
    <row r="24" spans="1:10" x14ac:dyDescent="0.25">
      <c r="F24" s="4"/>
      <c r="H24" s="3"/>
    </row>
    <row r="25" spans="1:10" x14ac:dyDescent="0.25">
      <c r="F25" s="4"/>
      <c r="H25" s="3"/>
    </row>
    <row r="26" spans="1:10" x14ac:dyDescent="0.25">
      <c r="F26" s="4"/>
      <c r="H26" s="3"/>
    </row>
    <row r="27" spans="1:10" x14ac:dyDescent="0.25">
      <c r="F27" s="4"/>
      <c r="H27" s="3"/>
    </row>
    <row r="28" spans="1:10" x14ac:dyDescent="0.25">
      <c r="F28" s="4"/>
      <c r="H28" s="3"/>
    </row>
    <row r="29" spans="1:10" x14ac:dyDescent="0.25">
      <c r="F29" s="4"/>
      <c r="H29" s="3"/>
    </row>
    <row r="30" spans="1:10" ht="32.25" customHeight="1" x14ac:dyDescent="0.25">
      <c r="F30" s="4"/>
      <c r="H30" s="3"/>
    </row>
  </sheetData>
  <mergeCells count="2">
    <mergeCell ref="A1:J6"/>
    <mergeCell ref="A7:J7"/>
  </mergeCells>
  <pageMargins left="0.7" right="0.7" top="0.75" bottom="0.75" header="0.3" footer="0.3"/>
  <pageSetup paperSize="9" orientation="portrait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</dc:creator>
  <cp:lastModifiedBy>FAMILIAR</cp:lastModifiedBy>
  <dcterms:created xsi:type="dcterms:W3CDTF">2012-05-29T23:33:40Z</dcterms:created>
  <dcterms:modified xsi:type="dcterms:W3CDTF">2015-06-30T03:03:04Z</dcterms:modified>
</cp:coreProperties>
</file>